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<sst xmlns="http://schemas.openxmlformats.org/spreadsheetml/2006/main" count="206" uniqueCount="204">
  <si>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</si>
  <si>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</si>
  <si>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</si>
  <si>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</si>
  <si>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</si>
  <si>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</si>
  <si>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</si>
  <si>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</si>
  <si>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</si>
  <si>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</si>
  <si>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</si>
  <si>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</si>
  <si>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</si>
  <si>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</si>
  <si>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</si>
  <si>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</si>
  <si>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</si>
  <si>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</si>
  <si>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</si>
  <si>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</si>
  <si>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</si>
  <si>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</si>
  <si>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</si>
  <si>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</si>
  <si>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</si>
  <si>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</si>
  <si>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</si>
  <si>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</si>
  <si>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</si>
  <si>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</si>
  <si>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</si>
  <si>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</si>
  <si>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</si>
  <si>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</si>
  <si>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</si>
  <si>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</si>
  <si>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</si>
  <si>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</si>
  <si>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</si>
  <si>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</si>
  <si>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</si>
  <si>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</si>
  <si>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</si>
  <si>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</si>
  <si>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</si>
  <si>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</si>
  <si>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</si>
  <si>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</si>
  <si>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</si>
  <si>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</si>
  <si>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</si>
  <si>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</si>
  <si>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</si>
  <si>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</si>
  <si>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</si>
  <si>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</si>
  <si>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</si>
  <si>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</si>
  <si>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</si>
  <si>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</si>
  <si>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</si>
  <si>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</si>
  <si>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</si>
  <si>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</si>
  <si>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</si>
  <si>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</si>
  <si>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</si>
  <si>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</si>
  <si>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</si>
  <si>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</si>
  <si>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</si>
  <si>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</si>
  <si>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</si>
  <si>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</si>
  <si>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</si>
  <si>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</si>
  <si>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</si>
  <si>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</si>
  <si>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</si>
  <si>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</si>
  <si>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</si>
  <si>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</si>
  <si>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</si>
  <si>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</si>
  <si>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</si>
  <si>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</si>
  <si>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</si>
  <si>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</si>
  <si>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</si>
  <si>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</si>
  <si>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</si>
  <si>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</si>
  <si>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</si>
  <si>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</si>
  <si>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</si>
  <si>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</si>
  <si>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</si>
  <si>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</si>
  <si>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</si>
  <si>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</si>
  <si>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</si>
  <si>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</si>
  <si>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</si>
  <si>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</si>
  <si>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</si>
  <si>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</si>
  <si>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</si>
  <si>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</si>
  <si>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</si>
  <si>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</si>
  <si>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</si>
  <si>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</si>
  <si>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</si>
  <si>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</si>
  <si>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</si>
  <si>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</si>
  <si>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</si>
  <si>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</si>
  <si>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</si>
  <si>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</si>
  <si>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</si>
  <si>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</si>
  <si>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</si>
  <si>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</si>
  <si>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</si>
  <si>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</si>
  <si>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</si>
  <si>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</si>
  <si>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</si>
  <si>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</si>
  <si>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</si>
  <si>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</si>
  <si>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</si>
  <si>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</si>
  <si>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</si>
  <si>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</si>
  <si>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</si>
  <si>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</si>
  <si>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</si>
  <si>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</si>
  <si>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</si>
  <si>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</si>
  <si>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</si>
  <si>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</si>
  <si>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</si>
  <si>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</si>
  <si>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</si>
  <si>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</si>
  <si>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</si>
  <si>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</si>
  <si>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</si>
  <si>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</si>
  <si>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</si>
  <si>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</si>
  <si>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</si>
  <si>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</si>
  <si>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</si>
  <si>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</si>
  <si>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</si>
  <si>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</si>
  <si>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</si>
  <si>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</si>
  <si>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</si>
  <si>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</si>
  <si>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</si>
  <si>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</si>
  <si>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</si>
  <si>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</si>
  <si>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</si>
  <si>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</si>
  <si>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</si>
  <si>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</si>
  <si>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</si>
  <si>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</si>
  <si>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</si>
  <si>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</si>
  <si>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</si>
  <si>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</si>
  <si>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</si>
  <si>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</si>
  <si>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</si>
  <si>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</si>
  <si>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</si>
  <si>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</si>
  <si>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</si>
  <si>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</si>
  <si>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</si>
  <si>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</si>
  <si>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</si>
  <si>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</si>
  <si>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</si>
  <si>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</si>
  <si>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</si>
  <si>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</si>
  <si>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</si>
  <si>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</si>
  <si>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</si>
  <si>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</si>
  <si>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</si>
  <si>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</si>
  <si>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</si>
  <si>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</si>
  <si>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العربية لصناعة المواسير المعدنية</t>
  </si>
  <si>
    <t>ARABIAN STEEL PIPES MANUFACTURING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</si>
</sst>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73" workbookViewId="0">
      <selection activeCell="G93" sqref="G9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141098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2.35</v>
      </c>
      <c r="F6" s="13">
        <v>2.64</v>
      </c>
      <c r="G6" s="13">
        <v>2.4500000000000002</v>
      </c>
      <c r="H6" s="13">
        <v>2.4500000000000002</v>
      </c>
      <c r="I6" s="4" t="s">
        <v>139</v>
      </c>
    </row>
    <row r="7" spans="4:9" ht="20.100000000000001" customHeight="1">
      <c r="D7" s="10" t="s">
        <v>126</v>
      </c>
      <c r="E7" s="14">
        <v>628357.5</v>
      </c>
      <c r="F7" s="14">
        <v>944563.06</v>
      </c>
      <c r="G7" s="14">
        <v>376786.36</v>
      </c>
      <c r="H7" s="14">
        <v>459662.02</v>
      </c>
      <c r="I7" s="4" t="s">
        <v>140</v>
      </c>
    </row>
    <row r="8" spans="4:9" ht="20.100000000000001" customHeight="1">
      <c r="D8" s="10" t="s">
        <v>25</v>
      </c>
      <c r="E8" s="14">
        <v>270223</v>
      </c>
      <c r="F8" s="14">
        <v>383746</v>
      </c>
      <c r="G8" s="14">
        <v>156079</v>
      </c>
      <c r="H8" s="14">
        <v>205325</v>
      </c>
      <c r="I8" s="4" t="s">
        <v>1</v>
      </c>
    </row>
    <row r="9" spans="4:9" ht="20.100000000000001" customHeight="1">
      <c r="D9" s="10" t="s">
        <v>26</v>
      </c>
      <c r="E9" s="14">
        <v>368</v>
      </c>
      <c r="F9" s="14">
        <v>370</v>
      </c>
      <c r="G9" s="14">
        <v>380</v>
      </c>
      <c r="H9" s="14">
        <v>514</v>
      </c>
      <c r="I9" s="4" t="s">
        <v>2</v>
      </c>
    </row>
    <row r="10" spans="4:9" ht="20.100000000000001" customHeight="1">
      <c r="D10" s="10" t="s">
        <v>27</v>
      </c>
      <c r="E10" s="14">
        <v>9000000</v>
      </c>
      <c r="F10" s="14">
        <v>9000000</v>
      </c>
      <c r="G10" s="14">
        <v>9000000</v>
      </c>
      <c r="H10" s="14">
        <v>9000000</v>
      </c>
      <c r="I10" s="4" t="s">
        <v>24</v>
      </c>
    </row>
    <row r="11" spans="4:9" ht="20.100000000000001" customHeight="1">
      <c r="D11" s="10" t="s">
        <v>127</v>
      </c>
      <c r="E11" s="14">
        <v>21150000</v>
      </c>
      <c r="F11" s="14">
        <v>23760000</v>
      </c>
      <c r="G11" s="14">
        <v>22050000</v>
      </c>
      <c r="H11" s="14">
        <v>22050000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1114375</v>
      </c>
      <c r="F16" s="56">
        <v>522465</v>
      </c>
      <c r="G16" s="56">
        <v>2089744</v>
      </c>
      <c r="H16" s="56">
        <v>1341635</v>
      </c>
      <c r="I16" s="3" t="s">
        <v>58</v>
      </c>
    </row>
    <row r="17" spans="4:9" ht="20.100000000000001" customHeight="1">
      <c r="D17" s="10" t="s">
        <v>128</v>
      </c>
      <c r="E17" s="57">
        <v>2629589</v>
      </c>
      <c r="F17" s="57">
        <v>1797342</v>
      </c>
      <c r="G17" s="57">
        <v>814391</v>
      </c>
      <c r="H17" s="57">
        <v>801517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1173971</v>
      </c>
      <c r="F19" s="57">
        <v>1096255</v>
      </c>
      <c r="G19" s="57">
        <v>1203870</v>
      </c>
      <c r="H19" s="57">
        <v>1276102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9719382</v>
      </c>
      <c r="F21" s="57">
        <v>10176274</v>
      </c>
      <c r="G21" s="57">
        <v>11358566</v>
      </c>
      <c r="H21" s="57">
        <v>8242108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15443263</v>
      </c>
      <c r="F23" s="57">
        <v>14193676</v>
      </c>
      <c r="G23" s="57">
        <v>16361783</v>
      </c>
      <c r="H23" s="57">
        <v>12311517</v>
      </c>
      <c r="I23" s="4" t="s">
        <v>60</v>
      </c>
    </row>
    <row r="24" spans="4:9" ht="20.100000000000001" customHeight="1">
      <c r="D24" s="10" t="s">
        <v>98</v>
      </c>
      <c r="E24" s="57">
        <v>814284</v>
      </c>
      <c r="F24" s="57">
        <v>1296342</v>
      </c>
      <c r="G24" s="57">
        <v>1685802</v>
      </c>
      <c r="H24" s="57">
        <v>2093924</v>
      </c>
      <c r="I24" s="4" t="s">
        <v>82</v>
      </c>
    </row>
    <row r="25" spans="4:9" ht="20.100000000000001" customHeight="1">
      <c r="D25" s="10" t="s">
        <v>158</v>
      </c>
      <c r="E25" s="57">
        <v>4647643</v>
      </c>
      <c r="F25" s="57">
        <v>4735053</v>
      </c>
      <c r="G25" s="57">
        <v>3555726</v>
      </c>
      <c r="H25" s="57">
        <v>3669305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17943</v>
      </c>
      <c r="G27" s="57">
        <v>671701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4647643</v>
      </c>
      <c r="F28" s="57">
        <v>4752996</v>
      </c>
      <c r="G28" s="57">
        <v>4227427</v>
      </c>
      <c r="H28" s="57">
        <v>3669305</v>
      </c>
      <c r="I28" s="4" t="s">
        <v>175</v>
      </c>
    </row>
    <row r="29" spans="4:9" ht="20.100000000000001" customHeight="1">
      <c r="D29" s="10" t="s">
        <v>72</v>
      </c>
      <c r="E29" s="57">
        <v>46708</v>
      </c>
      <c r="F29" s="57">
        <v>71211</v>
      </c>
      <c r="G29" s="57">
        <v>94485</v>
      </c>
      <c r="H29" s="57">
        <v>123547</v>
      </c>
      <c r="I29" s="4" t="s">
        <v>176</v>
      </c>
    </row>
    <row r="30" spans="4:9" ht="20.100000000000001" customHeight="1">
      <c r="D30" s="21" t="s">
        <v>29</v>
      </c>
      <c r="E30" s="58">
        <v>20951898</v>
      </c>
      <c r="F30" s="58">
        <v>20314225</v>
      </c>
      <c r="G30" s="58">
        <v>22369497</v>
      </c>
      <c r="H30" s="58">
        <v>18198293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4399645</v>
      </c>
      <c r="F35" s="56">
        <v>3722847</v>
      </c>
      <c r="G35" s="56">
        <v>5687120</v>
      </c>
      <c r="H35" s="56">
        <v>2258111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5473256</v>
      </c>
      <c r="F39" s="57">
        <v>4870675</v>
      </c>
      <c r="G39" s="57">
        <v>6540745</v>
      </c>
      <c r="H39" s="57">
        <v>2832113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5473256</v>
      </c>
      <c r="F43" s="58">
        <v>4870675</v>
      </c>
      <c r="G43" s="58">
        <v>6540745</v>
      </c>
      <c r="H43" s="58">
        <v>2832113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9000000</v>
      </c>
      <c r="F46" s="56">
        <v>9000000</v>
      </c>
      <c r="G46" s="56">
        <v>9000000</v>
      </c>
      <c r="H46" s="56">
        <v>9000000</v>
      </c>
      <c r="I46" s="3" t="s">
        <v>5</v>
      </c>
    </row>
    <row r="47" spans="4:9" ht="20.100000000000001" customHeight="1">
      <c r="D47" s="10" t="s">
        <v>31</v>
      </c>
      <c r="E47" s="57">
        <v>9000000</v>
      </c>
      <c r="F47" s="57">
        <v>9000000</v>
      </c>
      <c r="G47" s="57">
        <v>9000000</v>
      </c>
      <c r="H47" s="57">
        <v>9000000</v>
      </c>
      <c r="I47" s="4" t="s">
        <v>6</v>
      </c>
    </row>
    <row r="48" spans="4:9" ht="20.100000000000001" customHeight="1">
      <c r="D48" s="10" t="s">
        <v>130</v>
      </c>
      <c r="E48" s="57">
        <v>9000000</v>
      </c>
      <c r="F48" s="57">
        <v>9000000</v>
      </c>
      <c r="G48" s="57">
        <v>9000000</v>
      </c>
      <c r="H48" s="57">
        <v>9000000</v>
      </c>
      <c r="I48" s="4" t="s">
        <v>7</v>
      </c>
    </row>
    <row r="49" spans="4:9" ht="20.100000000000001" customHeight="1">
      <c r="D49" s="10" t="s">
        <v>73</v>
      </c>
      <c r="E49" s="57">
        <v>2441458</v>
      </c>
      <c r="F49" s="57">
        <v>2441458</v>
      </c>
      <c r="G49" s="57">
        <v>2441458</v>
      </c>
      <c r="H49" s="57">
        <v>2400000</v>
      </c>
      <c r="I49" s="4" t="s">
        <v>61</v>
      </c>
    </row>
    <row r="50" spans="4:9" ht="20.100000000000001" customHeight="1">
      <c r="D50" s="10" t="s">
        <v>32</v>
      </c>
      <c r="E50" s="57">
        <v>1211503</v>
      </c>
      <c r="F50" s="57">
        <v>1211503</v>
      </c>
      <c r="G50" s="57">
        <v>1211503</v>
      </c>
      <c r="H50" s="57">
        <v>1211503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53358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900000</v>
      </c>
      <c r="F55" s="57">
        <v>900000</v>
      </c>
      <c r="G55" s="57">
        <v>1350000</v>
      </c>
      <c r="H55" s="57">
        <v>1800000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178901</v>
      </c>
      <c r="F57" s="57">
        <v>112021</v>
      </c>
      <c r="G57" s="57">
        <v>98258</v>
      </c>
      <c r="H57" s="57">
        <v>-200874</v>
      </c>
      <c r="I57" s="4" t="s">
        <v>62</v>
      </c>
    </row>
    <row r="58" spans="4:9" ht="20.100000000000001" customHeight="1">
      <c r="D58" s="10" t="s">
        <v>39</v>
      </c>
      <c r="E58" s="57">
        <v>1618010</v>
      </c>
      <c r="F58" s="57">
        <v>1624449</v>
      </c>
      <c r="G58" s="57">
        <v>1496580</v>
      </c>
      <c r="H58" s="57">
        <v>992510</v>
      </c>
      <c r="I58" s="4" t="s">
        <v>155</v>
      </c>
    </row>
    <row r="59" spans="4:9" ht="20.100000000000001" customHeight="1">
      <c r="D59" s="10" t="s">
        <v>38</v>
      </c>
      <c r="E59" s="57">
        <v>15349872</v>
      </c>
      <c r="F59" s="57">
        <v>15289431</v>
      </c>
      <c r="G59" s="57">
        <v>15597799</v>
      </c>
      <c r="H59" s="57">
        <v>15256497</v>
      </c>
      <c r="I59" s="4" t="s">
        <v>14</v>
      </c>
    </row>
    <row r="60" spans="4:9" ht="20.100000000000001" customHeight="1">
      <c r="D60" s="42" t="s">
        <v>185</v>
      </c>
      <c r="E60" s="57">
        <v>128770</v>
      </c>
      <c r="F60" s="57">
        <v>154119</v>
      </c>
      <c r="G60" s="57">
        <v>230953</v>
      </c>
      <c r="H60" s="57">
        <v>109683</v>
      </c>
      <c r="I60" s="43" t="s">
        <v>184</v>
      </c>
    </row>
    <row r="61" spans="4:9" ht="20.100000000000001" customHeight="1">
      <c r="D61" s="11" t="s">
        <v>74</v>
      </c>
      <c r="E61" s="58">
        <v>20951898</v>
      </c>
      <c r="F61" s="58">
        <v>20314225</v>
      </c>
      <c r="G61" s="58">
        <v>22369497</v>
      </c>
      <c r="H61" s="58">
        <v>18198293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11785388</v>
      </c>
      <c r="F65" s="56">
        <v>10729915</v>
      </c>
      <c r="G65" s="56">
        <v>14679704</v>
      </c>
      <c r="H65" s="56">
        <v>13106431</v>
      </c>
      <c r="I65" s="3" t="s">
        <v>88</v>
      </c>
    </row>
    <row r="66" spans="4:9" ht="20.100000000000001" customHeight="1">
      <c r="D66" s="10" t="s">
        <v>110</v>
      </c>
      <c r="E66" s="57">
        <v>9845852</v>
      </c>
      <c r="F66" s="57">
        <v>8457375</v>
      </c>
      <c r="G66" s="57">
        <v>11284449</v>
      </c>
      <c r="H66" s="57">
        <v>9998807</v>
      </c>
      <c r="I66" s="4" t="s">
        <v>89</v>
      </c>
    </row>
    <row r="67" spans="4:9" ht="20.100000000000001" customHeight="1">
      <c r="D67" s="10" t="s">
        <v>132</v>
      </c>
      <c r="E67" s="57">
        <v>1939536</v>
      </c>
      <c r="F67" s="57">
        <v>2272540</v>
      </c>
      <c r="G67" s="57">
        <v>3395255</v>
      </c>
      <c r="H67" s="57">
        <v>3107624</v>
      </c>
      <c r="I67" s="4" t="s">
        <v>90</v>
      </c>
    </row>
    <row r="68" spans="4:9" ht="20.100000000000001" customHeight="1">
      <c r="D68" s="10" t="s">
        <v>111</v>
      </c>
      <c r="E68" s="57">
        <v>785998</v>
      </c>
      <c r="F68" s="57">
        <v>808950</v>
      </c>
      <c r="G68" s="57">
        <v>744598</v>
      </c>
      <c r="H68" s="57">
        <v>644803</v>
      </c>
      <c r="I68" s="4" t="s">
        <v>91</v>
      </c>
    </row>
    <row r="69" spans="4:9" ht="20.100000000000001" customHeight="1">
      <c r="D69" s="10" t="s">
        <v>112</v>
      </c>
      <c r="E69" s="57">
        <v>170699</v>
      </c>
      <c r="F69" s="57">
        <v>158041</v>
      </c>
      <c r="G69" s="57">
        <v>172620</v>
      </c>
      <c r="H69" s="57">
        <v>162222</v>
      </c>
      <c r="I69" s="4" t="s">
        <v>92</v>
      </c>
    </row>
    <row r="70" spans="4:9" ht="20.100000000000001" customHeight="1">
      <c r="D70" s="10" t="s">
        <v>113</v>
      </c>
      <c r="E70" s="57">
        <v>356927</v>
      </c>
      <c r="F70" s="57">
        <v>297742</v>
      </c>
      <c r="G70" s="57">
        <v>301568</v>
      </c>
      <c r="H70" s="57">
        <v>291695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982839</v>
      </c>
      <c r="F72" s="57">
        <v>1305549</v>
      </c>
      <c r="G72" s="57">
        <v>2478037</v>
      </c>
      <c r="H72" s="57">
        <v>2300599</v>
      </c>
      <c r="I72" s="4" t="s">
        <v>95</v>
      </c>
    </row>
    <row r="73" spans="4:9" ht="20.100000000000001" customHeight="1">
      <c r="D73" s="10" t="s">
        <v>116</v>
      </c>
      <c r="E73" s="57">
        <v>53950</v>
      </c>
      <c r="F73" s="57">
        <v>79145</v>
      </c>
      <c r="G73" s="57">
        <v>108427</v>
      </c>
      <c r="H73" s="57">
        <v>158069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250000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1036789</v>
      </c>
      <c r="F75" s="57">
        <v>1134694</v>
      </c>
      <c r="G75" s="57">
        <v>2586464</v>
      </c>
      <c r="H75" s="57">
        <v>2458668</v>
      </c>
      <c r="I75" s="4" t="s">
        <v>96</v>
      </c>
    </row>
    <row r="76" spans="4:9" ht="20.100000000000001" customHeight="1">
      <c r="D76" s="10" t="s">
        <v>118</v>
      </c>
      <c r="E76" s="57">
        <v>101704</v>
      </c>
      <c r="F76" s="57">
        <v>135420</v>
      </c>
      <c r="G76" s="57">
        <v>121758</v>
      </c>
      <c r="H76" s="57">
        <v>103251</v>
      </c>
      <c r="I76" s="4" t="s">
        <v>97</v>
      </c>
    </row>
    <row r="77" spans="4:9" ht="20.100000000000001" customHeight="1">
      <c r="D77" s="10" t="s">
        <v>190</v>
      </c>
      <c r="E77" s="57">
        <v>935085</v>
      </c>
      <c r="F77" s="57">
        <v>999274</v>
      </c>
      <c r="G77" s="57">
        <v>2464706</v>
      </c>
      <c r="H77" s="57">
        <v>2355417</v>
      </c>
      <c r="I77" s="50" t="s">
        <v>199</v>
      </c>
    </row>
    <row r="78" spans="4:9" ht="20.100000000000001" customHeight="1">
      <c r="D78" s="10" t="s">
        <v>157</v>
      </c>
      <c r="E78" s="57">
        <v>111349</v>
      </c>
      <c r="F78" s="57">
        <v>156942</v>
      </c>
      <c r="G78" s="57">
        <v>217718</v>
      </c>
      <c r="H78" s="57">
        <v>205224</v>
      </c>
      <c r="I78" s="50" t="s">
        <v>191</v>
      </c>
    </row>
    <row r="79" spans="4:9" ht="20.100000000000001" customHeight="1">
      <c r="D79" s="10" t="s">
        <v>192</v>
      </c>
      <c r="E79" s="57">
        <v>14041</v>
      </c>
      <c r="F79" s="57">
        <v>6689</v>
      </c>
      <c r="G79" s="57">
        <v>12629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50000</v>
      </c>
      <c r="F81" s="57">
        <v>50000</v>
      </c>
      <c r="G81" s="57">
        <v>75000</v>
      </c>
      <c r="H81" s="57">
        <v>50000</v>
      </c>
      <c r="I81" s="50" t="s">
        <v>196</v>
      </c>
    </row>
    <row r="82" spans="4:9" ht="20.100000000000001" customHeight="1">
      <c r="D82" s="10" t="s">
        <v>187</v>
      </c>
      <c r="E82" s="57">
        <v>759695</v>
      </c>
      <c r="F82" s="57">
        <v>785643</v>
      </c>
      <c r="G82" s="57">
        <v>2159359</v>
      </c>
      <c r="H82" s="57">
        <v>2100193</v>
      </c>
      <c r="I82" s="50" t="s">
        <v>186</v>
      </c>
    </row>
    <row r="83" spans="4:9" ht="20.100000000000001" customHeight="1">
      <c r="D83" s="10" t="s">
        <v>185</v>
      </c>
      <c r="E83" s="57">
        <v>-25349</v>
      </c>
      <c r="F83" s="57">
        <v>-76834</v>
      </c>
      <c r="G83" s="57">
        <v>140631</v>
      </c>
      <c r="H83" s="57">
        <v>30084</v>
      </c>
      <c r="I83" s="50" t="s">
        <v>184</v>
      </c>
    </row>
    <row r="84" spans="4:9" ht="20.100000000000001" customHeight="1">
      <c r="D84" s="11" t="s">
        <v>197</v>
      </c>
      <c r="E84" s="58">
        <v>785044</v>
      </c>
      <c r="F84" s="58">
        <v>862477</v>
      </c>
      <c r="G84" s="58">
        <v>2018728</v>
      </c>
      <c r="H84" s="58">
        <v>2070109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522465</v>
      </c>
      <c r="F88" s="56">
        <v>2089744</v>
      </c>
      <c r="G88" s="56">
        <v>1341635</v>
      </c>
      <c r="H88" s="56">
        <v>964644</v>
      </c>
      <c r="I88" s="3" t="s">
        <v>16</v>
      </c>
    </row>
    <row r="89" spans="4:9" ht="20.100000000000001" customHeight="1">
      <c r="D89" s="10" t="s">
        <v>43</v>
      </c>
      <c r="E89" s="57">
        <v>1084183</v>
      </c>
      <c r="F89" s="57">
        <v>2259848</v>
      </c>
      <c r="G89" s="57">
        <v>-727913</v>
      </c>
      <c r="H89" s="57">
        <v>2378487</v>
      </c>
      <c r="I89" s="4" t="s">
        <v>17</v>
      </c>
    </row>
    <row r="90" spans="4:9" ht="20.100000000000001" customHeight="1">
      <c r="D90" s="10" t="s">
        <v>44</v>
      </c>
      <c r="E90" s="57">
        <v>479349</v>
      </c>
      <c r="F90" s="57">
        <v>-157296</v>
      </c>
      <c r="G90" s="57">
        <v>-80001</v>
      </c>
      <c r="H90" s="57">
        <v>-500060</v>
      </c>
      <c r="I90" s="4" t="s">
        <v>18</v>
      </c>
    </row>
    <row r="91" spans="4:9" ht="20.100000000000001" customHeight="1">
      <c r="D91" s="10" t="s">
        <v>45</v>
      </c>
      <c r="E91" s="57">
        <v>-971622</v>
      </c>
      <c r="F91" s="57">
        <v>-3669831</v>
      </c>
      <c r="G91" s="57">
        <v>1556023</v>
      </c>
      <c r="H91" s="57">
        <v>-1501436</v>
      </c>
      <c r="I91" s="4" t="s">
        <v>19</v>
      </c>
    </row>
    <row r="92" spans="4:9" ht="20.100000000000001" customHeight="1">
      <c r="D92" s="21" t="s">
        <v>47</v>
      </c>
      <c r="E92" s="58">
        <v>1114375</v>
      </c>
      <c r="F92" s="58">
        <v>522465</v>
      </c>
      <c r="G92" s="58">
        <v>2089744</v>
      </c>
      <c r="H92" s="58">
        <v>1341635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3.0024777777777776</v>
      </c>
      <c r="F96" s="22">
        <f>+F8*100/F10</f>
        <v>4.2638444444444445</v>
      </c>
      <c r="G96" s="22">
        <f>+G8*100/G10</f>
        <v>1.7342111111111111</v>
      </c>
      <c r="H96" s="22">
        <f>+H8*100/H10</f>
        <v>2.2813888888888889</v>
      </c>
      <c r="I96" s="3" t="s">
        <v>22</v>
      </c>
    </row>
    <row r="97" spans="1:15" ht="20.100000000000001" customHeight="1">
      <c r="D97" s="10" t="s">
        <v>49</v>
      </c>
      <c r="E97" s="13">
        <f>+E84/E10</f>
        <v>8.7227111111111116E-2</v>
      </c>
      <c r="F97" s="13">
        <f>+F84/F10</f>
        <v>9.5830777777777779E-2</v>
      </c>
      <c r="G97" s="13">
        <f>+G84/G10</f>
        <v>0.22430311111111112</v>
      </c>
      <c r="H97" s="13">
        <f>+H84/H10</f>
        <v>0.23001211111111111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</v>
      </c>
      <c r="F98" s="13">
        <f>+F55/F10</f>
        <v>0.1</v>
      </c>
      <c r="G98" s="13">
        <f>+G55/G10</f>
        <v>0.15</v>
      </c>
      <c r="H98" s="13">
        <f>+H55/H10</f>
        <v>0.2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1.7055413333333334</v>
      </c>
      <c r="F99" s="13">
        <f>+F59/F10</f>
        <v>1.6988256666666666</v>
      </c>
      <c r="G99" s="13">
        <f>+G59/G10</f>
        <v>1.7330887777777777</v>
      </c>
      <c r="H99" s="13">
        <f>+H59/H10</f>
        <v>1.6951663333333333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26.941165081192903</v>
      </c>
      <c r="F100" s="13">
        <f>+F11/F84</f>
        <v>27.54856071524226</v>
      </c>
      <c r="G100" s="13">
        <f>+G11/G84</f>
        <v>10.922719653167738</v>
      </c>
      <c r="H100" s="13">
        <f>+H11/H84</f>
        <v>10.651613031004647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4.2553191489361701</v>
      </c>
      <c r="F101" s="13">
        <f>+F55*100/F11</f>
        <v>3.7878787878787881</v>
      </c>
      <c r="G101" s="13">
        <f>+G55*100/G11</f>
        <v>6.1224489795918364</v>
      </c>
      <c r="H101" s="13">
        <f>+H55*100/H11</f>
        <v>8.1632653061224492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114.64325566465064</v>
      </c>
      <c r="F102" s="13">
        <f>+F55*100/F84</f>
        <v>104.35060876985705</v>
      </c>
      <c r="G102" s="13">
        <f>+G55*100/G84</f>
        <v>66.873793794904515</v>
      </c>
      <c r="H102" s="13">
        <f>+H55*100/H84</f>
        <v>86.951943110242027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1.377861652527135</v>
      </c>
      <c r="F103" s="23">
        <f>+F11/F59</f>
        <v>1.5540146654247631</v>
      </c>
      <c r="G103" s="23">
        <f>+G11/G59</f>
        <v>1.413660991528356</v>
      </c>
      <c r="H103" s="23">
        <f>+H11/H59</f>
        <v>1.4452859001643694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16.457124703913014</v>
      </c>
      <c r="F105" s="30">
        <f>+F67*100/F65</f>
        <v>21.179478122613272</v>
      </c>
      <c r="G105" s="30">
        <f>+G67*100/G65</f>
        <v>23.128906413916791</v>
      </c>
      <c r="H105" s="30">
        <f>+H67*100/H65</f>
        <v>23.710680657457395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8.7972411260452343</v>
      </c>
      <c r="F106" s="31">
        <f>+F75*100/F65</f>
        <v>10.575051153713707</v>
      </c>
      <c r="G106" s="31">
        <f>+G75*100/G65</f>
        <v>17.619319844596323</v>
      </c>
      <c r="H106" s="31">
        <f>+H75*100/H65</f>
        <v>18.759248799310811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6.4460754283185242</v>
      </c>
      <c r="F107" s="31">
        <f>+F82*100/F65</f>
        <v>7.3219871732441497</v>
      </c>
      <c r="G107" s="31">
        <f>+G82*100/G65</f>
        <v>14.709826574159806</v>
      </c>
      <c r="H107" s="31">
        <f>+H82*100/H65</f>
        <v>16.02414112583357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4.1113172658629784</v>
      </c>
      <c r="F108" s="31">
        <f>(F82+F76)*100/F30</f>
        <v>4.5340789520643785</v>
      </c>
      <c r="G108" s="31">
        <f>(G82+G76)*100/G30</f>
        <v>10.197444314460894</v>
      </c>
      <c r="H108" s="31">
        <f>(H82+H76)*100/H30</f>
        <v>12.107970786051197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5.1143358068393017</v>
      </c>
      <c r="F109" s="29">
        <f>+F84*100/F59</f>
        <v>5.6410012903684903</v>
      </c>
      <c r="G109" s="29">
        <f>+G84*100/G59</f>
        <v>12.942390141070545</v>
      </c>
      <c r="H109" s="29">
        <f>+H84*100/H59</f>
        <v>13.568704532895067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26.122960316053465</v>
      </c>
      <c r="F111" s="22">
        <f>+F43*100/F30</f>
        <v>23.976671519587875</v>
      </c>
      <c r="G111" s="22">
        <f>+G43*100/G30</f>
        <v>29.239571189285122</v>
      </c>
      <c r="H111" s="22">
        <f>+H43*100/H30</f>
        <v>15.562520067129373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73.26244142654761</v>
      </c>
      <c r="F112" s="13">
        <f>+F59*100/F30</f>
        <v>75.264653217142168</v>
      </c>
      <c r="G112" s="13">
        <f>+G59*100/G30</f>
        <v>69.727982707881182</v>
      </c>
      <c r="H112" s="13">
        <f>+H59*100/H30</f>
        <v>83.834769557782153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10.194181153150318</v>
      </c>
      <c r="F113" s="23">
        <f>+F75/F76</f>
        <v>8.3790725151380894</v>
      </c>
      <c r="G113" s="23">
        <f>+G75/G76</f>
        <v>21.242661673154945</v>
      </c>
      <c r="H113" s="23">
        <f>+H75/H76</f>
        <v>23.81253450329779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0.56249739283763223</v>
      </c>
      <c r="F115" s="22">
        <f>+F65/F30</f>
        <v>0.52819711310670237</v>
      </c>
      <c r="G115" s="22">
        <f>+G65/G30</f>
        <v>0.65623755420159868</v>
      </c>
      <c r="H115" s="22">
        <f>+H65/H30</f>
        <v>0.7202011199621855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2.5357773822128764</v>
      </c>
      <c r="F116" s="13">
        <f>+F65/F28</f>
        <v>2.2575055817425471</v>
      </c>
      <c r="G116" s="13">
        <f>+G65/G28</f>
        <v>3.4724914232699939</v>
      </c>
      <c r="H116" s="13">
        <f>+H65/H28</f>
        <v>3.5719110294728837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1.1820842252166923</v>
      </c>
      <c r="F117" s="23">
        <f>+F65/F120</f>
        <v>1.1509078460894726</v>
      </c>
      <c r="G117" s="23">
        <f>+G65/G120</f>
        <v>1.4947202118554068</v>
      </c>
      <c r="H117" s="23">
        <f>+H65/H120</f>
        <v>1.3826218399384602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2.8215860906195509</v>
      </c>
      <c r="F119" s="59">
        <f>+F23/F39</f>
        <v>2.9141086194418637</v>
      </c>
      <c r="G119" s="59">
        <f>+G23/G39</f>
        <v>2.501516723247887</v>
      </c>
      <c r="H119" s="59">
        <f>+H23/H39</f>
        <v>4.3471136215256951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9970007</v>
      </c>
      <c r="F120" s="58">
        <f>+F23-F39</f>
        <v>9323001</v>
      </c>
      <c r="G120" s="58">
        <f>+G23-G39</f>
        <v>9821038</v>
      </c>
      <c r="H120" s="58">
        <f>+H23-H39</f>
        <v>9479404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2015-08-13T12:05:05Z</dcterms:modified>
</cp:coreProperties>
</file>